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9" i="1" l="1"/>
  <c r="C48" i="1" l="1"/>
  <c r="G43" i="1" l="1"/>
  <c r="C29" i="1" l="1"/>
  <c r="C39" i="1" l="1"/>
</calcChain>
</file>

<file path=xl/sharedStrings.xml><?xml version="1.0" encoding="utf-8"?>
<sst xmlns="http://schemas.openxmlformats.org/spreadsheetml/2006/main" count="102" uniqueCount="94">
  <si>
    <t>Отчет об исполнении сметы доходов и расходов ТСЖ "Наш дом" за 2014 год</t>
  </si>
  <si>
    <t>Налоги и сборы (ФОТ, УСН)</t>
  </si>
  <si>
    <t xml:space="preserve">услуги РИЦ </t>
  </si>
  <si>
    <t>администр.-хоз.расходы, в том числе:</t>
  </si>
  <si>
    <t>канц.товары, почтовые расходы</t>
  </si>
  <si>
    <t>заправка картриджа, ремонт оргтехники</t>
  </si>
  <si>
    <t>светильники, электротовары</t>
  </si>
  <si>
    <t>цветы на клумбы (рассада),кустарники</t>
  </si>
  <si>
    <t>аттестация по тепловым энергоустановкам</t>
  </si>
  <si>
    <t>дератизация подвалов</t>
  </si>
  <si>
    <t>услуги банка</t>
  </si>
  <si>
    <t>резервный фонд, в том числе:</t>
  </si>
  <si>
    <t>аварийные работы</t>
  </si>
  <si>
    <t>юридические услуги</t>
  </si>
  <si>
    <t>оплата госпошлины</t>
  </si>
  <si>
    <t>чистка от снега трактором</t>
  </si>
  <si>
    <t>ИТОГО</t>
  </si>
  <si>
    <t>ТЕКУЩИЙ РЕМОНТ</t>
  </si>
  <si>
    <t>ремонт (фасад, ливневка)</t>
  </si>
  <si>
    <t>РАСХОДЫ</t>
  </si>
  <si>
    <t>СОДЕРЖАНИЕ ОБЩЕГО ИМУЩЕСТВА</t>
  </si>
  <si>
    <t>возмещение от интернетпровайдеров</t>
  </si>
  <si>
    <t>наименование статей расходов</t>
  </si>
  <si>
    <t>планируемые</t>
  </si>
  <si>
    <t>фактические</t>
  </si>
  <si>
    <t>начислено</t>
  </si>
  <si>
    <t>оплачено</t>
  </si>
  <si>
    <t xml:space="preserve">Начислено собственникам по статье </t>
  </si>
  <si>
    <t>"содержание общего им-ва"</t>
  </si>
  <si>
    <t>"текущий ремонт"</t>
  </si>
  <si>
    <t>ДОХОДЫ от других источников</t>
  </si>
  <si>
    <t>коврики в подъезды</t>
  </si>
  <si>
    <t>долг</t>
  </si>
  <si>
    <t>обслуживание прибора учета тепловой энергии</t>
  </si>
  <si>
    <t>страхование лифтов</t>
  </si>
  <si>
    <t>ремонт крыши</t>
  </si>
  <si>
    <t>Всего</t>
  </si>
  <si>
    <t>Всего поступило от собственников</t>
  </si>
  <si>
    <t>От интернетпровайдеров</t>
  </si>
  <si>
    <t>Остаток в банке на 31.12.2014</t>
  </si>
  <si>
    <t>остаток в банке на 01.01.2014</t>
  </si>
  <si>
    <t>Остаток в кассе и подотчет на 01.01.2014</t>
  </si>
  <si>
    <t>Итого потрачено</t>
  </si>
  <si>
    <t>Задолженность собствен. Перед ТСЖ</t>
  </si>
  <si>
    <t>Итого</t>
  </si>
  <si>
    <t xml:space="preserve"> зарплата выплаченная, в том числе </t>
  </si>
  <si>
    <t>по договорам подряда с физлицами</t>
  </si>
  <si>
    <t>Остаток в кассе на 31.12.2014</t>
  </si>
  <si>
    <t>подотчет на 31.12.2014</t>
  </si>
  <si>
    <t xml:space="preserve">По итогам финансово-хозяйственной деятельности  </t>
  </si>
  <si>
    <t>за 2013 год</t>
  </si>
  <si>
    <t>Тем не менее в 2014 году из-за протечки кровли в блоках А, Б (5-8 подъезды)</t>
  </si>
  <si>
    <t>возникла необходимость в ее ремонте. Был сделан капитальный ремонт кровли в этих блоках</t>
  </si>
  <si>
    <t xml:space="preserve">С подрядчиком  ООО "Радикал" был заключен договор на общую сумму 1572975,40 руб. </t>
  </si>
  <si>
    <t>ООО "Радикал"</t>
  </si>
  <si>
    <t>хоз.товары для дворников и техничек, скобяные</t>
  </si>
  <si>
    <t>реклама</t>
  </si>
  <si>
    <t>Потрачено на оплату ЖКУ, лифт, антенна, домофон</t>
  </si>
  <si>
    <t>Потрачено на сод-ние и тек. Ремонт, ремонт кровли</t>
  </si>
  <si>
    <t>услуги по договорам подряда физ.лиц:</t>
  </si>
  <si>
    <t>скос травы на газонах и склонах</t>
  </si>
  <si>
    <t xml:space="preserve">сварочные работы </t>
  </si>
  <si>
    <t>гидравлические испытания систем отопл., ГВС</t>
  </si>
  <si>
    <t>чистка теплообменников</t>
  </si>
  <si>
    <t>мытье окон в подъездах</t>
  </si>
  <si>
    <t>уборка склонов от листвы и мусора</t>
  </si>
  <si>
    <t>сброс снежных шапок с крыши</t>
  </si>
  <si>
    <t>установка энергосберег.светильников</t>
  </si>
  <si>
    <t>план</t>
  </si>
  <si>
    <t>факт</t>
  </si>
  <si>
    <t>очистка техэтажей и крыши от мусора</t>
  </si>
  <si>
    <t>ограждение на детск. площ. И пеш.дорожк</t>
  </si>
  <si>
    <t>лакокрасочные материалы</t>
  </si>
  <si>
    <t>Примечание:</t>
  </si>
  <si>
    <t>1. чистка теплообменников производилась</t>
  </si>
  <si>
    <t>слесарем КИПиА без дополнительной оплаты</t>
  </si>
  <si>
    <t xml:space="preserve">2. уличные энергосберегающие светильники </t>
  </si>
  <si>
    <t>у входов в подъезды установлены по</t>
  </si>
  <si>
    <t xml:space="preserve">Задолженность ТСЖ перед ЭСО, лифт, </t>
  </si>
  <si>
    <t>вывоз мусора, домофон, антенна</t>
  </si>
  <si>
    <t xml:space="preserve">средства в сумме 1070123,33 руб. по решению общего собрания собственников решено направить </t>
  </si>
  <si>
    <t xml:space="preserve">(протокол № от 05.04.2014) на формирование фонда капитального ремонта. </t>
  </si>
  <si>
    <t>с рассрочкой платежей</t>
  </si>
  <si>
    <t>вентили, краны, насос, затворы</t>
  </si>
  <si>
    <t>РАСШИФРОВКА СТАТЬИ РАСХОДОВ</t>
  </si>
  <si>
    <t>решеток, подпорной стенки вдоль склона</t>
  </si>
  <si>
    <t xml:space="preserve"> покраска игр-х элементов, скамеек на дет.пл., дверей,</t>
  </si>
  <si>
    <t>расходов "электротовары"</t>
  </si>
  <si>
    <t>договору с ООО "Фрекон"  и входят в статью</t>
  </si>
  <si>
    <t>остаток неиспользованных денежных ср-в</t>
  </si>
  <si>
    <t>на спецсчет на капремонт на 31.12.2014</t>
  </si>
  <si>
    <t>Информация о ср-вах, поступивших от собст.</t>
  </si>
  <si>
    <t>начислен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</si>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</sst>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6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6" fillId="0" borderId="2" xfId="0" applyFont="1" applyBorder="1"/>
    <xf numFmtId="0" fontId="5" fillId="0" borderId="2" xfId="0" applyFont="1" applyFill="1" applyBorder="1"/>
    <xf numFmtId="0" fontId="5" fillId="0" borderId="2" xfId="0" applyFont="1" applyBorder="1"/>
    <xf numFmtId="0" fontId="0" fillId="0" borderId="1" xfId="0" applyBorder="1"/>
    <xf numFmtId="0" fontId="8" fillId="0" borderId="1" xfId="0" applyFont="1" applyBorder="1"/>
    <xf numFmtId="0" fontId="3" fillId="0" borderId="1" xfId="0" applyFont="1" applyBorder="1"/>
    <xf numFmtId="0" fontId="5" fillId="0" borderId="0" xfId="0" applyFont="1" applyFill="1" applyBorder="1"/>
    <xf numFmtId="0" fontId="2" fillId="0" borderId="0" xfId="0" applyFont="1"/>
    <xf numFmtId="0" fontId="1" fillId="0" borderId="0" xfId="0" applyFont="1"/>
    <xf numFmtId="0" fontId="10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7" xfId="0" applyFont="1" applyBorder="1"/>
    <xf numFmtId="0" fontId="5" fillId="0" borderId="7" xfId="0" applyFont="1" applyBorder="1"/>
    <xf numFmtId="0" fontId="0" fillId="0" borderId="0" xfId="0" applyAlignment="1">
      <alignment horizontal="left"/>
    </xf>
    <xf numFmtId="0" fontId="9" fillId="0" borderId="1" xfId="0" applyFont="1" applyFill="1" applyBorder="1"/>
    <xf numFmtId="0" fontId="9" fillId="0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Layout" topLeftCell="A16" zoomScaleNormal="100" workbookViewId="0">
      <selection activeCell="A27" sqref="A27"/>
    </sheetView>
  </sheetViews>
  <sheetFormatPr defaultRowHeight="15" x14ac:dyDescent="0.25"/>
  <cols>
    <col min="1" max="1" width="36.42578125" customWidth="1"/>
    <col min="2" max="3" width="14.140625" customWidth="1"/>
    <col min="4" max="4" width="13.140625" customWidth="1"/>
    <col min="5" max="5" width="39.42578125" customWidth="1"/>
  </cols>
  <sheetData>
    <row r="1" spans="1:7" x14ac:dyDescent="0.25">
      <c r="A1" s="1" t="s">
        <v>0</v>
      </c>
      <c r="E1" t="s">
        <v>84</v>
      </c>
    </row>
    <row r="2" spans="1:7" x14ac:dyDescent="0.25">
      <c r="E2" t="s">
        <v>59</v>
      </c>
    </row>
    <row r="3" spans="1:7" x14ac:dyDescent="0.25">
      <c r="A3" t="s">
        <v>19</v>
      </c>
      <c r="E3" s="33"/>
      <c r="F3" s="19" t="s">
        <v>68</v>
      </c>
      <c r="G3" s="12" t="s">
        <v>69</v>
      </c>
    </row>
    <row r="4" spans="1:7" x14ac:dyDescent="0.25">
      <c r="A4" t="s">
        <v>22</v>
      </c>
      <c r="E4" s="19" t="s">
        <v>60</v>
      </c>
      <c r="F4" s="19">
        <v>5000</v>
      </c>
      <c r="G4" s="12">
        <v>8000</v>
      </c>
    </row>
    <row r="5" spans="1:7" x14ac:dyDescent="0.25">
      <c r="A5" s="14" t="s">
        <v>20</v>
      </c>
      <c r="B5" s="25" t="s">
        <v>23</v>
      </c>
      <c r="C5" s="14" t="s">
        <v>24</v>
      </c>
      <c r="E5" s="19" t="s">
        <v>61</v>
      </c>
      <c r="F5" s="19">
        <v>10000</v>
      </c>
      <c r="G5" s="12">
        <v>31450</v>
      </c>
    </row>
    <row r="6" spans="1:7" x14ac:dyDescent="0.25">
      <c r="A6" s="5" t="s">
        <v>45</v>
      </c>
      <c r="B6" s="26"/>
      <c r="C6" s="12"/>
      <c r="E6" s="19" t="s">
        <v>62</v>
      </c>
      <c r="F6" s="19">
        <v>20000</v>
      </c>
      <c r="G6" s="12">
        <v>20000</v>
      </c>
    </row>
    <row r="7" spans="1:7" x14ac:dyDescent="0.25">
      <c r="A7" s="5" t="s">
        <v>46</v>
      </c>
      <c r="B7" s="27">
        <v>1561898</v>
      </c>
      <c r="C7" s="12">
        <v>1261871.3999999999</v>
      </c>
      <c r="E7" s="19" t="s">
        <v>63</v>
      </c>
      <c r="F7" s="19">
        <v>10000</v>
      </c>
      <c r="G7" s="12">
        <v>0</v>
      </c>
    </row>
    <row r="8" spans="1:7" x14ac:dyDescent="0.25">
      <c r="A8" s="5" t="s">
        <v>1</v>
      </c>
      <c r="B8" s="28">
        <v>650282</v>
      </c>
      <c r="C8" s="12">
        <v>555842.04</v>
      </c>
      <c r="E8" s="19" t="s">
        <v>64</v>
      </c>
      <c r="F8" s="19">
        <v>9600</v>
      </c>
      <c r="G8" s="12">
        <v>9600</v>
      </c>
    </row>
    <row r="9" spans="1:7" x14ac:dyDescent="0.25">
      <c r="A9" s="5" t="s">
        <v>2</v>
      </c>
      <c r="B9" s="28">
        <v>60000</v>
      </c>
      <c r="C9" s="12">
        <v>55063.67</v>
      </c>
      <c r="E9" s="19" t="s">
        <v>65</v>
      </c>
      <c r="F9" s="19">
        <v>5000</v>
      </c>
      <c r="G9" s="12">
        <v>5000</v>
      </c>
    </row>
    <row r="10" spans="1:7" x14ac:dyDescent="0.25">
      <c r="A10" s="6" t="s">
        <v>3</v>
      </c>
      <c r="B10" s="29"/>
      <c r="C10" s="12"/>
      <c r="E10" s="19" t="s">
        <v>66</v>
      </c>
      <c r="F10" s="19">
        <v>5000</v>
      </c>
      <c r="G10" s="12">
        <v>5000</v>
      </c>
    </row>
    <row r="11" spans="1:7" x14ac:dyDescent="0.25">
      <c r="A11" s="2" t="s">
        <v>4</v>
      </c>
      <c r="B11" s="29">
        <v>3000</v>
      </c>
      <c r="C11" s="12">
        <v>2956.2</v>
      </c>
      <c r="E11" s="19" t="s">
        <v>86</v>
      </c>
    </row>
    <row r="12" spans="1:7" x14ac:dyDescent="0.25">
      <c r="A12" s="2" t="s">
        <v>5</v>
      </c>
      <c r="B12" s="29">
        <v>3000</v>
      </c>
      <c r="C12" s="12">
        <v>1720</v>
      </c>
      <c r="E12" s="34" t="s">
        <v>85</v>
      </c>
      <c r="F12" s="19">
        <v>6400</v>
      </c>
      <c r="G12" s="12">
        <v>34940</v>
      </c>
    </row>
    <row r="13" spans="1:7" x14ac:dyDescent="0.25">
      <c r="A13" s="2" t="s">
        <v>55</v>
      </c>
      <c r="B13" s="29">
        <v>15000</v>
      </c>
      <c r="C13" s="12">
        <v>17105.78</v>
      </c>
      <c r="E13" s="19" t="s">
        <v>67</v>
      </c>
      <c r="F13" s="19">
        <v>21600</v>
      </c>
      <c r="G13" s="12">
        <v>0</v>
      </c>
    </row>
    <row r="14" spans="1:7" x14ac:dyDescent="0.25">
      <c r="A14" s="2" t="s">
        <v>6</v>
      </c>
      <c r="B14" s="29">
        <v>66000</v>
      </c>
      <c r="C14" s="12">
        <v>75593.5</v>
      </c>
      <c r="E14" s="20" t="s">
        <v>70</v>
      </c>
      <c r="F14" s="18"/>
      <c r="G14" s="12">
        <v>5000</v>
      </c>
    </row>
    <row r="15" spans="1:7" x14ac:dyDescent="0.25">
      <c r="A15" s="2" t="s">
        <v>7</v>
      </c>
      <c r="B15" s="29">
        <v>7000</v>
      </c>
      <c r="C15" s="12">
        <v>0</v>
      </c>
      <c r="E15" s="21" t="s">
        <v>44</v>
      </c>
      <c r="F15" s="22">
        <v>92600</v>
      </c>
      <c r="G15" s="23">
        <v>118990</v>
      </c>
    </row>
    <row r="16" spans="1:7" x14ac:dyDescent="0.25">
      <c r="A16" s="2" t="s">
        <v>8</v>
      </c>
      <c r="B16" s="30">
        <v>3000</v>
      </c>
      <c r="C16" s="12">
        <v>0</v>
      </c>
    </row>
    <row r="17" spans="1:8" x14ac:dyDescent="0.25">
      <c r="A17" s="2" t="s">
        <v>9</v>
      </c>
      <c r="B17" s="30">
        <v>5000</v>
      </c>
      <c r="C17" s="12">
        <v>8814.6</v>
      </c>
      <c r="E17" t="s">
        <v>73</v>
      </c>
    </row>
    <row r="18" spans="1:8" x14ac:dyDescent="0.25">
      <c r="A18" s="2" t="s">
        <v>10</v>
      </c>
      <c r="B18" s="30">
        <v>12000</v>
      </c>
      <c r="C18" s="12">
        <v>7900</v>
      </c>
      <c r="E18" t="s">
        <v>74</v>
      </c>
    </row>
    <row r="19" spans="1:8" x14ac:dyDescent="0.25">
      <c r="A19" s="2" t="s">
        <v>33</v>
      </c>
      <c r="B19" s="30"/>
      <c r="C19" s="12">
        <v>16000</v>
      </c>
      <c r="E19" t="s">
        <v>75</v>
      </c>
    </row>
    <row r="20" spans="1:8" x14ac:dyDescent="0.25">
      <c r="A20" s="2" t="s">
        <v>34</v>
      </c>
      <c r="B20" s="30"/>
      <c r="C20" s="12">
        <v>7000</v>
      </c>
      <c r="E20" t="s">
        <v>76</v>
      </c>
    </row>
    <row r="21" spans="1:8" x14ac:dyDescent="0.25">
      <c r="A21" s="2" t="s">
        <v>31</v>
      </c>
      <c r="B21" s="30"/>
      <c r="C21" s="12">
        <v>7557</v>
      </c>
      <c r="E21" t="s">
        <v>77</v>
      </c>
    </row>
    <row r="22" spans="1:8" x14ac:dyDescent="0.25">
      <c r="A22" s="5"/>
      <c r="B22" s="31"/>
      <c r="C22" s="12"/>
      <c r="E22" t="s">
        <v>88</v>
      </c>
    </row>
    <row r="23" spans="1:8" x14ac:dyDescent="0.25">
      <c r="A23" s="6" t="s">
        <v>11</v>
      </c>
      <c r="B23" s="31"/>
      <c r="C23" s="12"/>
      <c r="E23" t="s">
        <v>87</v>
      </c>
    </row>
    <row r="24" spans="1:8" x14ac:dyDescent="0.25">
      <c r="A24" s="2" t="s">
        <v>12</v>
      </c>
      <c r="B24" s="9">
        <v>20000</v>
      </c>
      <c r="C24" s="12">
        <v>22153</v>
      </c>
    </row>
    <row r="25" spans="1:8" x14ac:dyDescent="0.25">
      <c r="A25" s="2" t="s">
        <v>13</v>
      </c>
      <c r="B25" s="9">
        <v>20000</v>
      </c>
      <c r="C25" s="12">
        <v>5000</v>
      </c>
      <c r="E25" s="32" t="s">
        <v>49</v>
      </c>
      <c r="F25" s="32"/>
      <c r="G25" s="32" t="s">
        <v>50</v>
      </c>
      <c r="H25" s="32"/>
    </row>
    <row r="26" spans="1:8" x14ac:dyDescent="0.25">
      <c r="A26" s="2" t="s">
        <v>14</v>
      </c>
      <c r="B26" s="9">
        <v>10000</v>
      </c>
      <c r="C26" s="12">
        <v>2130.71</v>
      </c>
      <c r="E26" s="32" t="s">
        <v>80</v>
      </c>
      <c r="F26" s="32"/>
      <c r="G26" s="32"/>
      <c r="H26" s="32"/>
    </row>
    <row r="27" spans="1:8" x14ac:dyDescent="0.25">
      <c r="A27" s="3"/>
      <c r="B27" s="10"/>
      <c r="C27" s="12"/>
      <c r="E27" s="32" t="s">
        <v>81</v>
      </c>
      <c r="F27" s="32"/>
      <c r="G27" s="32"/>
      <c r="H27" s="32"/>
    </row>
    <row r="28" spans="1:8" x14ac:dyDescent="0.25">
      <c r="A28" s="5" t="s">
        <v>15</v>
      </c>
      <c r="B28" s="11">
        <v>70000</v>
      </c>
      <c r="C28" s="12">
        <v>115750</v>
      </c>
      <c r="E28" s="32" t="s">
        <v>51</v>
      </c>
      <c r="F28" s="32"/>
      <c r="G28" s="32"/>
      <c r="H28" s="32"/>
    </row>
    <row r="29" spans="1:8" x14ac:dyDescent="0.25">
      <c r="A29" s="7" t="s">
        <v>16</v>
      </c>
      <c r="B29" s="11">
        <v>2506180</v>
      </c>
      <c r="C29" s="12">
        <f>SUM(C6:C28)</f>
        <v>2162457.9</v>
      </c>
      <c r="E29" s="32" t="s">
        <v>52</v>
      </c>
      <c r="F29" s="32"/>
      <c r="G29" s="32"/>
      <c r="H29" s="32"/>
    </row>
    <row r="30" spans="1:8" x14ac:dyDescent="0.25">
      <c r="A30" t="s">
        <v>27</v>
      </c>
      <c r="E30" s="32" t="s">
        <v>53</v>
      </c>
      <c r="F30" s="32"/>
      <c r="G30" s="32"/>
      <c r="H30" s="32"/>
    </row>
    <row r="31" spans="1:8" x14ac:dyDescent="0.25">
      <c r="A31" t="s">
        <v>28</v>
      </c>
      <c r="B31" s="15">
        <v>2511826.4</v>
      </c>
      <c r="E31" s="32" t="s">
        <v>82</v>
      </c>
    </row>
    <row r="32" spans="1:8" x14ac:dyDescent="0.25">
      <c r="A32" s="1" t="s">
        <v>89</v>
      </c>
      <c r="B32" s="15"/>
      <c r="C32" s="1">
        <v>349368.5</v>
      </c>
      <c r="E32" s="12" t="s">
        <v>54</v>
      </c>
      <c r="F32" s="12" t="s">
        <v>25</v>
      </c>
      <c r="G32" s="12" t="s">
        <v>26</v>
      </c>
      <c r="H32" s="12" t="s">
        <v>32</v>
      </c>
    </row>
    <row r="33" spans="1:8" x14ac:dyDescent="0.25">
      <c r="E33" s="12" t="s">
        <v>35</v>
      </c>
      <c r="F33" s="12">
        <v>1572975.4</v>
      </c>
      <c r="G33" s="12">
        <v>685946.31</v>
      </c>
      <c r="H33" s="12">
        <v>887029.09</v>
      </c>
    </row>
    <row r="34" spans="1:8" x14ac:dyDescent="0.25">
      <c r="A34" s="13" t="s">
        <v>17</v>
      </c>
      <c r="B34" s="6" t="s">
        <v>23</v>
      </c>
      <c r="C34" s="12" t="s">
        <v>24</v>
      </c>
    </row>
    <row r="35" spans="1:8" x14ac:dyDescent="0.25">
      <c r="A35" s="3" t="s">
        <v>18</v>
      </c>
      <c r="B35" s="4">
        <v>200000</v>
      </c>
      <c r="C35" s="12">
        <v>0</v>
      </c>
      <c r="E35" t="s">
        <v>40</v>
      </c>
      <c r="F35">
        <v>331642.82</v>
      </c>
    </row>
    <row r="36" spans="1:8" x14ac:dyDescent="0.25">
      <c r="A36" s="3" t="s">
        <v>71</v>
      </c>
      <c r="B36" s="4">
        <v>0</v>
      </c>
      <c r="C36" s="12">
        <v>138350</v>
      </c>
      <c r="E36" t="s">
        <v>41</v>
      </c>
      <c r="F36">
        <v>40654.199999999997</v>
      </c>
    </row>
    <row r="37" spans="1:8" x14ac:dyDescent="0.25">
      <c r="A37" s="3" t="s">
        <v>72</v>
      </c>
      <c r="B37" s="4"/>
      <c r="C37" s="12">
        <v>8430.41</v>
      </c>
      <c r="E37" t="s">
        <v>37</v>
      </c>
      <c r="F37" s="1">
        <v>13485015.380000001</v>
      </c>
    </row>
    <row r="38" spans="1:8" x14ac:dyDescent="0.25">
      <c r="A38" s="3" t="s">
        <v>83</v>
      </c>
      <c r="B38" s="4">
        <v>50000</v>
      </c>
      <c r="C38" s="12">
        <v>39872.870000000003</v>
      </c>
      <c r="E38" t="s">
        <v>38</v>
      </c>
      <c r="F38">
        <v>66400</v>
      </c>
    </row>
    <row r="39" spans="1:8" x14ac:dyDescent="0.25">
      <c r="A39" s="8" t="s">
        <v>16</v>
      </c>
      <c r="B39" s="4">
        <v>250000</v>
      </c>
      <c r="C39" s="12">
        <f>SUM(C35:C38)</f>
        <v>186653.28</v>
      </c>
      <c r="E39" s="1" t="s">
        <v>36</v>
      </c>
      <c r="F39" s="1">
        <f>SUM(F35:F38)</f>
        <v>13923712.4</v>
      </c>
    </row>
    <row r="40" spans="1:8" x14ac:dyDescent="0.25">
      <c r="A40" t="s">
        <v>27</v>
      </c>
    </row>
    <row r="41" spans="1:8" x14ac:dyDescent="0.25">
      <c r="A41" t="s">
        <v>29</v>
      </c>
      <c r="B41" s="15">
        <v>249517.63</v>
      </c>
      <c r="E41" s="17" t="s">
        <v>57</v>
      </c>
      <c r="G41" s="16">
        <v>10155764.98</v>
      </c>
    </row>
    <row r="42" spans="1:8" x14ac:dyDescent="0.25">
      <c r="A42" s="1" t="s">
        <v>89</v>
      </c>
      <c r="B42" s="15"/>
      <c r="C42" s="1">
        <v>62864.35</v>
      </c>
      <c r="E42" s="17" t="s">
        <v>58</v>
      </c>
      <c r="G42" s="16">
        <v>3037833.84</v>
      </c>
    </row>
    <row r="43" spans="1:8" x14ac:dyDescent="0.25">
      <c r="B43" s="15"/>
      <c r="C43" s="1"/>
      <c r="E43" s="1" t="s">
        <v>42</v>
      </c>
      <c r="G43" s="1">
        <f>SUM(G41:G42)</f>
        <v>13193598.82</v>
      </c>
    </row>
    <row r="44" spans="1:8" x14ac:dyDescent="0.25">
      <c r="A44" t="s">
        <v>30</v>
      </c>
      <c r="E44" t="s">
        <v>39</v>
      </c>
      <c r="F44">
        <v>530558.85</v>
      </c>
    </row>
    <row r="45" spans="1:8" x14ac:dyDescent="0.25">
      <c r="A45" s="12" t="s">
        <v>21</v>
      </c>
      <c r="B45" s="12">
        <v>80000</v>
      </c>
      <c r="C45" s="12">
        <v>66400</v>
      </c>
      <c r="E45" t="s">
        <v>47</v>
      </c>
      <c r="F45">
        <v>21716.66</v>
      </c>
    </row>
    <row r="46" spans="1:8" x14ac:dyDescent="0.25">
      <c r="A46" s="12" t="s">
        <v>13</v>
      </c>
      <c r="B46" s="12">
        <v>10000</v>
      </c>
      <c r="C46" s="12">
        <v>0</v>
      </c>
      <c r="E46" t="s">
        <v>48</v>
      </c>
      <c r="F46">
        <v>177838.07</v>
      </c>
    </row>
    <row r="47" spans="1:8" x14ac:dyDescent="0.25">
      <c r="A47" s="12" t="s">
        <v>56</v>
      </c>
      <c r="B47" s="12">
        <v>0</v>
      </c>
      <c r="C47" s="12">
        <v>7200</v>
      </c>
      <c r="E47" t="s">
        <v>78</v>
      </c>
    </row>
    <row r="48" spans="1:8" x14ac:dyDescent="0.25">
      <c r="A48" s="24" t="s">
        <v>36</v>
      </c>
      <c r="B48" s="14">
        <v>90000</v>
      </c>
      <c r="C48" s="14">
        <f>SUM(C45:C47)</f>
        <v>73600</v>
      </c>
      <c r="E48" t="s">
        <v>79</v>
      </c>
      <c r="F48" s="1">
        <v>2542942.59</v>
      </c>
    </row>
    <row r="49" spans="5:8" x14ac:dyDescent="0.25">
      <c r="E49" t="s">
        <v>43</v>
      </c>
      <c r="F49" s="1">
        <v>2957056.47</v>
      </c>
    </row>
    <row r="50" spans="5:8" x14ac:dyDescent="0.25">
      <c r="H50" s="14"/>
    </row>
    <row r="51" spans="5:8" x14ac:dyDescent="0.25">
      <c r="E51" s="14" t="s">
        <v>91</v>
      </c>
      <c r="F51" s="14" t="s">
        <v>92</v>
      </c>
      <c r="G51" s="14" t="s">
        <v>26</v>
      </c>
      <c r="H51" s="14" t="s">
        <v>93</v>
      </c>
    </row>
    <row r="52" spans="5:8" x14ac:dyDescent="0.25">
      <c r="E52" s="14" t="s">
        <v>90</v>
      </c>
      <c r="F52" s="14">
        <v>397975.74</v>
      </c>
      <c r="G52" s="14">
        <v>156046.76999999999</v>
      </c>
      <c r="H52" s="14">
        <v>156046.76999999999</v>
      </c>
    </row>
    <row r="53" spans="5:8" x14ac:dyDescent="0.25">
      <c r="E53" s="32"/>
    </row>
    <row r="54" spans="5:8" x14ac:dyDescent="0.25">
      <c r="E54" s="32"/>
    </row>
    <row r="55" spans="5:8" x14ac:dyDescent="0.25">
      <c r="E55" s="32"/>
    </row>
    <row r="56" spans="5:8" x14ac:dyDescent="0.25">
      <c r="E56" s="32"/>
    </row>
    <row r="57" spans="5:8" x14ac:dyDescent="0.25">
      <c r="E57" s="32"/>
    </row>
    <row r="58" spans="5:8" x14ac:dyDescent="0.25">
      <c r="E58" s="32"/>
    </row>
    <row r="72" spans="1:10" x14ac:dyDescent="0.25">
      <c r="D72" s="1"/>
      <c r="E72" s="1"/>
      <c r="I72" s="1"/>
      <c r="J72" s="1"/>
    </row>
    <row r="79" spans="1:10" x14ac:dyDescent="0.25">
      <c r="A79" s="1"/>
      <c r="B79" s="1"/>
      <c r="C79" s="1"/>
      <c r="D79" s="1"/>
      <c r="E79" s="1"/>
    </row>
    <row r="83" spans="1:1" x14ac:dyDescent="0.25">
      <c r="A83" s="1"/>
    </row>
    <row r="84" spans="1:1" x14ac:dyDescent="0.25">
      <c r="A84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2015-04-03T08:08:53Z</dcterms:modified>
</cp:coreProperties>
</file>